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9375" activeTab="0"/>
  </bookViews>
  <sheets>
    <sheet name="工期統計表-Lee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<sst xmlns="http://schemas.openxmlformats.org/spreadsheetml/2006/main" count="37" uniqueCount="37">
  <si>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開工日期100年1月24日</t>
  </si>
  <si>
    <t>合計</t>
  </si>
  <si>
    <t>一、原施工期為730天</t>
  </si>
  <si>
    <t>年</t>
  </si>
  <si>
    <t>月</t>
  </si>
  <si>
    <t>停工因素</t>
  </si>
  <si>
    <t>本月工期</t>
  </si>
  <si>
    <t>累計工期</t>
  </si>
  <si>
    <t>說       明</t>
  </si>
  <si>
    <t>原建地樹木移植</t>
  </si>
  <si>
    <t>選舉或設備檢修</t>
  </si>
  <si>
    <t>颱風停班</t>
  </si>
  <si>
    <t>2月12,25,26日萬年樓考試</t>
  </si>
  <si>
    <t>5月28,29日萬年樓考試</t>
  </si>
  <si>
    <t>6月4,10,18,26日萬年樓考試</t>
  </si>
  <si>
    <t>7月30,31日萬年樓考試</t>
  </si>
  <si>
    <t>9月25日萬年樓考試</t>
  </si>
  <si>
    <t>10月1,22,30日萬年樓考試</t>
  </si>
  <si>
    <t>11月12,13,26,27日萬年樓考試</t>
  </si>
  <si>
    <t>12月17,25日萬年樓考試</t>
  </si>
  <si>
    <t>2月5日設備檢修</t>
  </si>
  <si>
    <t>3月25,31日萬年樓考試</t>
  </si>
  <si>
    <t>4月1,29日萬年樓考試</t>
  </si>
  <si>
    <t>5月5,6,27日萬年樓考試</t>
  </si>
  <si>
    <t>7月29日萬年樓考試</t>
  </si>
  <si>
    <t>8月2日,27日蘇拉及天秤颱風</t>
  </si>
  <si>
    <t>9月8日萬年樓考試</t>
  </si>
  <si>
    <t>日曆天</t>
  </si>
  <si>
    <t>二、依據100年8月30日第一次變更設計追減工期 7 天；102年元月14日第二次變更設計追加工期100天</t>
  </si>
  <si>
    <t>6月17,24日萬年樓考試                 6月20日泰莉颱風</t>
  </si>
  <si>
    <t>1月14日正副總統選舉1月15日萬年樓考試,29日機電設備檢修</t>
  </si>
  <si>
    <t>3/3-5/23配合移樹工程計停工82天</t>
  </si>
  <si>
    <r>
      <t>四</t>
    </r>
    <r>
      <rPr>
        <sz val="12"/>
        <color indexed="8"/>
        <rFont val="新細明體"/>
        <family val="1"/>
      </rPr>
      <t>、</t>
    </r>
    <r>
      <rPr>
        <sz val="12"/>
        <color indexed="8"/>
        <rFont val="標楷體"/>
        <family val="4"/>
      </rPr>
      <t>工程停工，含選舉及颱風等雙方不可抗力因素所致者6日，總計停工日為121日</t>
    </r>
  </si>
  <si>
    <t>102年8月21日申報竣工</t>
  </si>
  <si>
    <t>7月13日蘇力颱風(尚未核定)</t>
  </si>
  <si>
    <t>三、合計2次變更設計展延工期93天，故展延後工期823天；使用工期820天，未逾期</t>
  </si>
  <si>
    <t>考試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</si>
</sst>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e\ &quot;年&quot;\ m\ &quot;月&quot;\ d\ &quot;日&quot;\ \ \ aaaa"/>
    <numFmt numFmtId="177" formatCode="0.00_ "/>
    <numFmt numFmtId="178" formatCode="m&quot;月&quot;d&quot;日&quot;"/>
    <numFmt numFmtId="179" formatCode="0.0_ "/>
    <numFmt numFmtId="180" formatCode="0&quot;天&quot;\ "/>
    <numFmt numFmtId="181" formatCode="0.000_ "/>
    <numFmt numFmtId="182" formatCode="0.000%"/>
    <numFmt numFmtId="183" formatCode="_-* #,##0.0_-;\-* #,##0.0_-;_-* &quot;-&quot;??_-;_-@_-"/>
    <numFmt numFmtId="184" formatCode="_-* #,##0_-;\-* #,##0_-;_-* &quot;-&quot;??_-;_-@_-"/>
    <numFmt numFmtId="185" formatCode="0.0"/>
    <numFmt numFmtId="186" formatCode="0.0%"/>
    <numFmt numFmtId="187" formatCode="_-* #,##0.0_-;\-* #,##0.0_-;_-* &quot;-&quot;?_-;_-@_-"/>
  </numFmts>
  <fonts count="40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14"/>
      <color indexed="8"/>
      <name val="標楷體"/>
      <family val="4"/>
    </font>
    <font>
      <sz val="14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 style="medium"/>
      <right/>
      <top>
        <color indexed="63"/>
      </top>
      <bottom/>
    </border>
    <border>
      <left/>
      <right style="thin"/>
      <top>
        <color indexed="63"/>
      </top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47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3" fillId="0" borderId="36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6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O13" sqref="O13"/>
    </sheetView>
  </sheetViews>
  <sheetFormatPr defaultColWidth="9.00390625" defaultRowHeight="16.5"/>
  <cols>
    <col min="1" max="1" width="4.75390625" style="0" customWidth="1"/>
    <col min="2" max="2" width="5.125" style="0" customWidth="1"/>
    <col min="3" max="3" width="6.625" style="0" customWidth="1"/>
    <col min="4" max="4" width="9.50390625" style="0" customWidth="1"/>
    <col min="8" max="9" width="8.875" style="0" customWidth="1"/>
    <col min="10" max="10" width="24.875" style="4" customWidth="1"/>
  </cols>
  <sheetData>
    <row r="1" spans="1:10" ht="16.5">
      <c r="A1" s="28" t="s">
        <v>3</v>
      </c>
      <c r="B1" s="29" t="s">
        <v>4</v>
      </c>
      <c r="C1" s="29" t="s">
        <v>27</v>
      </c>
      <c r="D1" s="29" t="s">
        <v>5</v>
      </c>
      <c r="E1" s="29"/>
      <c r="F1" s="29"/>
      <c r="G1" s="29"/>
      <c r="H1" s="31" t="s">
        <v>6</v>
      </c>
      <c r="I1" s="22" t="s">
        <v>7</v>
      </c>
      <c r="J1" s="32" t="s">
        <v>8</v>
      </c>
    </row>
    <row r="2" spans="1:10" ht="33.75" thickBot="1">
      <c r="A2" s="15"/>
      <c r="B2" s="30"/>
      <c r="C2" s="30"/>
      <c r="D2" s="5" t="s">
        <v>9</v>
      </c>
      <c r="E2" s="46" t="s">
        <v>36</v>
      </c>
      <c r="F2" s="7" t="s">
        <v>10</v>
      </c>
      <c r="G2" s="6" t="s">
        <v>11</v>
      </c>
      <c r="H2" s="30"/>
      <c r="I2" s="23"/>
      <c r="J2" s="33"/>
    </row>
    <row r="3" spans="1:10" ht="18.75" customHeight="1">
      <c r="A3" s="28">
        <v>100</v>
      </c>
      <c r="B3" s="8">
        <v>1</v>
      </c>
      <c r="C3" s="8">
        <v>8</v>
      </c>
      <c r="D3" s="8"/>
      <c r="E3" s="8"/>
      <c r="F3" s="8"/>
      <c r="G3" s="8"/>
      <c r="H3" s="8">
        <f>SUM(C3-D3-E3-F3-G3)</f>
        <v>8</v>
      </c>
      <c r="I3" s="8">
        <f>SUM(H3)</f>
        <v>8</v>
      </c>
      <c r="J3" s="9" t="s">
        <v>0</v>
      </c>
    </row>
    <row r="4" spans="1:10" ht="18.75" customHeight="1">
      <c r="A4" s="34"/>
      <c r="B4" s="1">
        <v>2</v>
      </c>
      <c r="C4" s="1">
        <v>28</v>
      </c>
      <c r="D4" s="1"/>
      <c r="E4" s="1">
        <v>3</v>
      </c>
      <c r="F4" s="1"/>
      <c r="G4" s="1"/>
      <c r="H4" s="1">
        <f aca="true" t="shared" si="0" ref="H4:H34">SUM(C4-D4-E4-F4-G4)</f>
        <v>25</v>
      </c>
      <c r="I4" s="1">
        <f>SUM(I3+H4)</f>
        <v>33</v>
      </c>
      <c r="J4" s="10" t="s">
        <v>12</v>
      </c>
    </row>
    <row r="5" spans="1:10" ht="18.75" customHeight="1">
      <c r="A5" s="34"/>
      <c r="B5" s="1">
        <v>3</v>
      </c>
      <c r="C5" s="1">
        <v>31</v>
      </c>
      <c r="D5" s="1">
        <v>29</v>
      </c>
      <c r="E5" s="1"/>
      <c r="F5" s="1"/>
      <c r="G5" s="1"/>
      <c r="H5" s="1">
        <f t="shared" si="0"/>
        <v>2</v>
      </c>
      <c r="I5" s="1">
        <f aca="true" t="shared" si="1" ref="I5:I34">SUM(I4+H5)</f>
        <v>35</v>
      </c>
      <c r="J5" s="35" t="s">
        <v>31</v>
      </c>
    </row>
    <row r="6" spans="1:10" ht="18.75" customHeight="1">
      <c r="A6" s="34"/>
      <c r="B6" s="1">
        <v>4</v>
      </c>
      <c r="C6" s="1">
        <v>30</v>
      </c>
      <c r="D6" s="1">
        <v>30</v>
      </c>
      <c r="E6" s="1"/>
      <c r="F6" s="1"/>
      <c r="G6" s="1"/>
      <c r="H6" s="1">
        <f t="shared" si="0"/>
        <v>0</v>
      </c>
      <c r="I6" s="1">
        <f t="shared" si="1"/>
        <v>35</v>
      </c>
      <c r="J6" s="36"/>
    </row>
    <row r="7" spans="1:10" ht="18.75" customHeight="1">
      <c r="A7" s="34"/>
      <c r="B7" s="1">
        <v>5</v>
      </c>
      <c r="C7" s="1">
        <v>31</v>
      </c>
      <c r="D7" s="1">
        <v>23</v>
      </c>
      <c r="E7" s="1">
        <v>2</v>
      </c>
      <c r="F7" s="1"/>
      <c r="G7" s="1"/>
      <c r="H7" s="1">
        <f t="shared" si="0"/>
        <v>6</v>
      </c>
      <c r="I7" s="1">
        <f t="shared" si="1"/>
        <v>41</v>
      </c>
      <c r="J7" s="10" t="s">
        <v>13</v>
      </c>
    </row>
    <row r="8" spans="1:10" ht="18.75" customHeight="1">
      <c r="A8" s="34"/>
      <c r="B8" s="1">
        <v>6</v>
      </c>
      <c r="C8" s="1">
        <v>30</v>
      </c>
      <c r="D8" s="1"/>
      <c r="E8" s="1">
        <v>4</v>
      </c>
      <c r="F8" s="1"/>
      <c r="G8" s="1"/>
      <c r="H8" s="1">
        <f t="shared" si="0"/>
        <v>26</v>
      </c>
      <c r="I8" s="1">
        <f t="shared" si="1"/>
        <v>67</v>
      </c>
      <c r="J8" s="10" t="s">
        <v>14</v>
      </c>
    </row>
    <row r="9" spans="1:10" ht="18.75" customHeight="1">
      <c r="A9" s="34"/>
      <c r="B9" s="1">
        <v>7</v>
      </c>
      <c r="C9" s="1">
        <v>31</v>
      </c>
      <c r="D9" s="1"/>
      <c r="E9" s="1">
        <v>2</v>
      </c>
      <c r="F9" s="1"/>
      <c r="G9" s="1"/>
      <c r="H9" s="1">
        <f t="shared" si="0"/>
        <v>29</v>
      </c>
      <c r="I9" s="1">
        <f t="shared" si="1"/>
        <v>96</v>
      </c>
      <c r="J9" s="10" t="s">
        <v>15</v>
      </c>
    </row>
    <row r="10" spans="1:10" ht="18.75" customHeight="1">
      <c r="A10" s="34"/>
      <c r="B10" s="1">
        <v>8</v>
      </c>
      <c r="C10" s="1">
        <v>31</v>
      </c>
      <c r="D10" s="1"/>
      <c r="E10" s="1"/>
      <c r="F10" s="1"/>
      <c r="G10" s="1"/>
      <c r="H10" s="1">
        <f t="shared" si="0"/>
        <v>31</v>
      </c>
      <c r="I10" s="1">
        <f t="shared" si="1"/>
        <v>127</v>
      </c>
      <c r="J10" s="10"/>
    </row>
    <row r="11" spans="1:10" ht="18.75" customHeight="1">
      <c r="A11" s="34"/>
      <c r="B11" s="1">
        <v>9</v>
      </c>
      <c r="C11" s="1">
        <v>30</v>
      </c>
      <c r="D11" s="1"/>
      <c r="E11" s="1">
        <v>1</v>
      </c>
      <c r="F11" s="1"/>
      <c r="G11" s="1"/>
      <c r="H11" s="1">
        <f t="shared" si="0"/>
        <v>29</v>
      </c>
      <c r="I11" s="1">
        <f t="shared" si="1"/>
        <v>156</v>
      </c>
      <c r="J11" s="10" t="s">
        <v>16</v>
      </c>
    </row>
    <row r="12" spans="1:10" ht="18.75" customHeight="1">
      <c r="A12" s="34"/>
      <c r="B12" s="1">
        <v>10</v>
      </c>
      <c r="C12" s="1">
        <v>31</v>
      </c>
      <c r="D12" s="1"/>
      <c r="E12" s="1">
        <v>3</v>
      </c>
      <c r="F12" s="1"/>
      <c r="G12" s="1"/>
      <c r="H12" s="1">
        <f t="shared" si="0"/>
        <v>28</v>
      </c>
      <c r="I12" s="1">
        <f t="shared" si="1"/>
        <v>184</v>
      </c>
      <c r="J12" s="10" t="s">
        <v>17</v>
      </c>
    </row>
    <row r="13" spans="1:10" ht="18.75" customHeight="1">
      <c r="A13" s="34"/>
      <c r="B13" s="1">
        <v>11</v>
      </c>
      <c r="C13" s="1">
        <v>30</v>
      </c>
      <c r="D13" s="1"/>
      <c r="E13" s="1">
        <v>4</v>
      </c>
      <c r="F13" s="1"/>
      <c r="G13" s="1"/>
      <c r="H13" s="1">
        <f t="shared" si="0"/>
        <v>26</v>
      </c>
      <c r="I13" s="1">
        <f t="shared" si="1"/>
        <v>210</v>
      </c>
      <c r="J13" s="10" t="s">
        <v>18</v>
      </c>
    </row>
    <row r="14" spans="1:10" ht="18.75" customHeight="1">
      <c r="A14" s="34"/>
      <c r="B14" s="1">
        <v>12</v>
      </c>
      <c r="C14" s="1">
        <v>31</v>
      </c>
      <c r="D14" s="1"/>
      <c r="E14" s="1">
        <v>2</v>
      </c>
      <c r="F14" s="1"/>
      <c r="G14" s="1"/>
      <c r="H14" s="1">
        <f t="shared" si="0"/>
        <v>29</v>
      </c>
      <c r="I14" s="1">
        <f t="shared" si="1"/>
        <v>239</v>
      </c>
      <c r="J14" s="10" t="s">
        <v>19</v>
      </c>
    </row>
    <row r="15" spans="1:10" ht="33.75" customHeight="1">
      <c r="A15" s="34">
        <v>101</v>
      </c>
      <c r="B15" s="1">
        <v>1</v>
      </c>
      <c r="C15" s="1">
        <v>31</v>
      </c>
      <c r="D15" s="1"/>
      <c r="E15" s="1">
        <v>1</v>
      </c>
      <c r="F15" s="1">
        <v>2</v>
      </c>
      <c r="G15" s="1"/>
      <c r="H15" s="1">
        <f t="shared" si="0"/>
        <v>28</v>
      </c>
      <c r="I15" s="1">
        <f t="shared" si="1"/>
        <v>267</v>
      </c>
      <c r="J15" s="11" t="s">
        <v>30</v>
      </c>
    </row>
    <row r="16" spans="1:10" ht="18.75" customHeight="1">
      <c r="A16" s="34"/>
      <c r="B16" s="1">
        <v>2</v>
      </c>
      <c r="C16" s="1">
        <v>29</v>
      </c>
      <c r="D16" s="1"/>
      <c r="E16" s="1"/>
      <c r="F16" s="1">
        <v>1</v>
      </c>
      <c r="G16" s="1"/>
      <c r="H16" s="1">
        <f t="shared" si="0"/>
        <v>28</v>
      </c>
      <c r="I16" s="1">
        <f t="shared" si="1"/>
        <v>295</v>
      </c>
      <c r="J16" s="10" t="s">
        <v>20</v>
      </c>
    </row>
    <row r="17" spans="1:10" ht="18.75" customHeight="1">
      <c r="A17" s="34"/>
      <c r="B17" s="1">
        <v>3</v>
      </c>
      <c r="C17" s="1">
        <v>31</v>
      </c>
      <c r="D17" s="1"/>
      <c r="E17" s="1">
        <v>2</v>
      </c>
      <c r="F17" s="1"/>
      <c r="G17" s="1"/>
      <c r="H17" s="1">
        <f t="shared" si="0"/>
        <v>29</v>
      </c>
      <c r="I17" s="1">
        <f t="shared" si="1"/>
        <v>324</v>
      </c>
      <c r="J17" s="10" t="s">
        <v>21</v>
      </c>
    </row>
    <row r="18" spans="1:10" ht="18.75" customHeight="1">
      <c r="A18" s="34"/>
      <c r="B18" s="1">
        <v>4</v>
      </c>
      <c r="C18" s="1">
        <v>30</v>
      </c>
      <c r="D18" s="1"/>
      <c r="E18" s="1">
        <v>2</v>
      </c>
      <c r="F18" s="1"/>
      <c r="G18" s="1"/>
      <c r="H18" s="1">
        <f t="shared" si="0"/>
        <v>28</v>
      </c>
      <c r="I18" s="1">
        <f t="shared" si="1"/>
        <v>352</v>
      </c>
      <c r="J18" s="10" t="s">
        <v>22</v>
      </c>
    </row>
    <row r="19" spans="1:10" ht="18.75" customHeight="1">
      <c r="A19" s="34"/>
      <c r="B19" s="1">
        <v>5</v>
      </c>
      <c r="C19" s="1">
        <v>31</v>
      </c>
      <c r="D19" s="1"/>
      <c r="E19" s="1">
        <v>3</v>
      </c>
      <c r="F19" s="1"/>
      <c r="G19" s="1"/>
      <c r="H19" s="1">
        <f t="shared" si="0"/>
        <v>28</v>
      </c>
      <c r="I19" s="1">
        <f t="shared" si="1"/>
        <v>380</v>
      </c>
      <c r="J19" s="10" t="s">
        <v>23</v>
      </c>
    </row>
    <row r="20" spans="1:10" ht="33" customHeight="1">
      <c r="A20" s="34"/>
      <c r="B20" s="1">
        <v>6</v>
      </c>
      <c r="C20" s="1">
        <v>30</v>
      </c>
      <c r="D20" s="1"/>
      <c r="E20" s="1">
        <v>2</v>
      </c>
      <c r="F20" s="1"/>
      <c r="G20" s="1">
        <v>1</v>
      </c>
      <c r="H20" s="1">
        <f t="shared" si="0"/>
        <v>27</v>
      </c>
      <c r="I20" s="1">
        <f t="shared" si="1"/>
        <v>407</v>
      </c>
      <c r="J20" s="11" t="s">
        <v>29</v>
      </c>
    </row>
    <row r="21" spans="1:10" ht="18.75" customHeight="1">
      <c r="A21" s="34"/>
      <c r="B21" s="1">
        <v>7</v>
      </c>
      <c r="C21" s="1">
        <v>31</v>
      </c>
      <c r="D21" s="1"/>
      <c r="E21" s="1">
        <v>1</v>
      </c>
      <c r="F21" s="1"/>
      <c r="G21" s="1"/>
      <c r="H21" s="1">
        <f t="shared" si="0"/>
        <v>30</v>
      </c>
      <c r="I21" s="1">
        <f t="shared" si="1"/>
        <v>437</v>
      </c>
      <c r="J21" s="10" t="s">
        <v>24</v>
      </c>
    </row>
    <row r="22" spans="1:10" ht="18.75" customHeight="1">
      <c r="A22" s="34"/>
      <c r="B22" s="1">
        <v>8</v>
      </c>
      <c r="C22" s="1">
        <v>31</v>
      </c>
      <c r="D22" s="1"/>
      <c r="E22" s="1"/>
      <c r="F22" s="1"/>
      <c r="G22" s="1">
        <v>2</v>
      </c>
      <c r="H22" s="1">
        <f t="shared" si="0"/>
        <v>29</v>
      </c>
      <c r="I22" s="1">
        <f t="shared" si="1"/>
        <v>466</v>
      </c>
      <c r="J22" s="10" t="s">
        <v>25</v>
      </c>
    </row>
    <row r="23" spans="1:10" ht="18.75" customHeight="1">
      <c r="A23" s="34"/>
      <c r="B23" s="1">
        <v>9</v>
      </c>
      <c r="C23" s="1">
        <v>30</v>
      </c>
      <c r="D23" s="1"/>
      <c r="E23" s="1">
        <v>1</v>
      </c>
      <c r="F23" s="1"/>
      <c r="G23" s="1"/>
      <c r="H23" s="1">
        <f t="shared" si="0"/>
        <v>29</v>
      </c>
      <c r="I23" s="1">
        <f t="shared" si="1"/>
        <v>495</v>
      </c>
      <c r="J23" s="10" t="s">
        <v>26</v>
      </c>
    </row>
    <row r="24" spans="1:10" ht="18.75" customHeight="1">
      <c r="A24" s="34"/>
      <c r="B24" s="1">
        <v>10</v>
      </c>
      <c r="C24" s="1">
        <v>31</v>
      </c>
      <c r="D24" s="1"/>
      <c r="E24" s="1"/>
      <c r="F24" s="1"/>
      <c r="G24" s="1"/>
      <c r="H24" s="1">
        <f t="shared" si="0"/>
        <v>31</v>
      </c>
      <c r="I24" s="1">
        <f t="shared" si="1"/>
        <v>526</v>
      </c>
      <c r="J24" s="10"/>
    </row>
    <row r="25" spans="1:10" ht="18.75" customHeight="1">
      <c r="A25" s="34"/>
      <c r="B25" s="1">
        <v>11</v>
      </c>
      <c r="C25" s="1">
        <v>30</v>
      </c>
      <c r="D25" s="1"/>
      <c r="E25" s="1"/>
      <c r="F25" s="1"/>
      <c r="G25" s="1"/>
      <c r="H25" s="1">
        <f t="shared" si="0"/>
        <v>30</v>
      </c>
      <c r="I25" s="1">
        <f t="shared" si="1"/>
        <v>556</v>
      </c>
      <c r="J25" s="10"/>
    </row>
    <row r="26" spans="1:10" ht="18.75" customHeight="1">
      <c r="A26" s="34"/>
      <c r="B26" s="1">
        <v>12</v>
      </c>
      <c r="C26" s="1">
        <v>31</v>
      </c>
      <c r="D26" s="1"/>
      <c r="E26" s="1"/>
      <c r="F26" s="1"/>
      <c r="G26" s="1"/>
      <c r="H26" s="1">
        <f t="shared" si="0"/>
        <v>31</v>
      </c>
      <c r="I26" s="1">
        <f t="shared" si="1"/>
        <v>587</v>
      </c>
      <c r="J26" s="10"/>
    </row>
    <row r="27" spans="1:10" ht="18.75" customHeight="1">
      <c r="A27" s="15">
        <v>102</v>
      </c>
      <c r="B27" s="1">
        <v>1</v>
      </c>
      <c r="C27" s="1">
        <v>31</v>
      </c>
      <c r="D27" s="1"/>
      <c r="E27" s="1"/>
      <c r="F27" s="1"/>
      <c r="G27" s="1"/>
      <c r="H27" s="1">
        <f t="shared" si="0"/>
        <v>31</v>
      </c>
      <c r="I27" s="1">
        <f t="shared" si="1"/>
        <v>618</v>
      </c>
      <c r="J27" s="10"/>
    </row>
    <row r="28" spans="1:10" ht="18.75" customHeight="1">
      <c r="A28" s="16"/>
      <c r="B28" s="1">
        <v>2</v>
      </c>
      <c r="C28" s="1">
        <v>28</v>
      </c>
      <c r="D28" s="1"/>
      <c r="E28" s="1"/>
      <c r="F28" s="1"/>
      <c r="G28" s="1"/>
      <c r="H28" s="1">
        <f t="shared" si="0"/>
        <v>28</v>
      </c>
      <c r="I28" s="1">
        <f t="shared" si="1"/>
        <v>646</v>
      </c>
      <c r="J28" s="10"/>
    </row>
    <row r="29" spans="1:10" ht="18.75" customHeight="1">
      <c r="A29" s="16"/>
      <c r="B29" s="1">
        <v>3</v>
      </c>
      <c r="C29" s="1">
        <v>31</v>
      </c>
      <c r="D29" s="1"/>
      <c r="E29" s="1"/>
      <c r="F29" s="1"/>
      <c r="G29" s="1"/>
      <c r="H29" s="1">
        <f t="shared" si="0"/>
        <v>31</v>
      </c>
      <c r="I29" s="1">
        <f t="shared" si="1"/>
        <v>677</v>
      </c>
      <c r="J29" s="10"/>
    </row>
    <row r="30" spans="1:10" ht="18.75" customHeight="1">
      <c r="A30" s="16"/>
      <c r="B30" s="1">
        <v>4</v>
      </c>
      <c r="C30" s="1">
        <v>30</v>
      </c>
      <c r="D30" s="1"/>
      <c r="E30" s="1"/>
      <c r="F30" s="1"/>
      <c r="G30" s="1"/>
      <c r="H30" s="1">
        <f t="shared" si="0"/>
        <v>30</v>
      </c>
      <c r="I30" s="1">
        <f t="shared" si="1"/>
        <v>707</v>
      </c>
      <c r="J30" s="10"/>
    </row>
    <row r="31" spans="1:10" ht="18.75" customHeight="1">
      <c r="A31" s="16"/>
      <c r="B31" s="1">
        <v>5</v>
      </c>
      <c r="C31" s="1">
        <v>31</v>
      </c>
      <c r="D31" s="1"/>
      <c r="E31" s="1"/>
      <c r="F31" s="1"/>
      <c r="G31" s="1"/>
      <c r="H31" s="1">
        <f t="shared" si="0"/>
        <v>31</v>
      </c>
      <c r="I31" s="1">
        <f t="shared" si="1"/>
        <v>738</v>
      </c>
      <c r="J31" s="10"/>
    </row>
    <row r="32" spans="1:10" ht="18.75" customHeight="1">
      <c r="A32" s="16"/>
      <c r="B32" s="1">
        <v>6</v>
      </c>
      <c r="C32" s="1">
        <v>30</v>
      </c>
      <c r="D32" s="1"/>
      <c r="E32" s="1"/>
      <c r="F32" s="1"/>
      <c r="G32" s="1"/>
      <c r="H32" s="1">
        <f t="shared" si="0"/>
        <v>30</v>
      </c>
      <c r="I32" s="1">
        <f t="shared" si="1"/>
        <v>768</v>
      </c>
      <c r="J32" s="10"/>
    </row>
    <row r="33" spans="1:10" ht="18.75" customHeight="1">
      <c r="A33" s="16"/>
      <c r="B33" s="1">
        <v>7</v>
      </c>
      <c r="C33" s="1">
        <v>31</v>
      </c>
      <c r="D33" s="1"/>
      <c r="E33" s="1"/>
      <c r="F33" s="1"/>
      <c r="G33" s="1">
        <v>0</v>
      </c>
      <c r="H33" s="1">
        <f t="shared" si="0"/>
        <v>31</v>
      </c>
      <c r="I33" s="1">
        <f t="shared" si="1"/>
        <v>799</v>
      </c>
      <c r="J33" s="10" t="s">
        <v>34</v>
      </c>
    </row>
    <row r="34" spans="1:10" ht="18.75" customHeight="1" thickBot="1">
      <c r="A34" s="17"/>
      <c r="B34" s="13">
        <v>8</v>
      </c>
      <c r="C34" s="13">
        <v>21</v>
      </c>
      <c r="D34" s="13"/>
      <c r="E34" s="13"/>
      <c r="F34" s="13"/>
      <c r="G34" s="13"/>
      <c r="H34" s="1">
        <f t="shared" si="0"/>
        <v>21</v>
      </c>
      <c r="I34" s="13">
        <f t="shared" si="1"/>
        <v>820</v>
      </c>
      <c r="J34" s="14" t="s">
        <v>33</v>
      </c>
    </row>
    <row r="35" spans="1:10" ht="17.25" thickTop="1">
      <c r="A35" s="18" t="s">
        <v>1</v>
      </c>
      <c r="B35" s="19"/>
      <c r="C35" s="3">
        <f aca="true" t="shared" si="2" ref="C35:H35">SUM(C3:C34)</f>
        <v>941</v>
      </c>
      <c r="D35" s="3">
        <f t="shared" si="2"/>
        <v>82</v>
      </c>
      <c r="E35" s="3">
        <f t="shared" si="2"/>
        <v>33</v>
      </c>
      <c r="F35" s="3">
        <f t="shared" si="2"/>
        <v>3</v>
      </c>
      <c r="G35" s="3">
        <f t="shared" si="2"/>
        <v>3</v>
      </c>
      <c r="H35" s="23">
        <f t="shared" si="2"/>
        <v>820</v>
      </c>
      <c r="I35" s="3"/>
      <c r="J35" s="12"/>
    </row>
    <row r="36" spans="1:10" ht="16.5">
      <c r="A36" s="20"/>
      <c r="B36" s="21"/>
      <c r="C36" s="1"/>
      <c r="D36" s="25">
        <f>SUM(D35+E35+F35+G35)</f>
        <v>121</v>
      </c>
      <c r="E36" s="26"/>
      <c r="F36" s="26"/>
      <c r="G36" s="27"/>
      <c r="H36" s="24"/>
      <c r="I36" s="1"/>
      <c r="J36" s="10"/>
    </row>
    <row r="37" spans="1:10" ht="16.5">
      <c r="A37" s="37" t="s">
        <v>2</v>
      </c>
      <c r="B37" s="38"/>
      <c r="C37" s="38"/>
      <c r="D37" s="38"/>
      <c r="E37" s="38"/>
      <c r="F37" s="38"/>
      <c r="G37" s="38"/>
      <c r="H37" s="38"/>
      <c r="I37" s="38"/>
      <c r="J37" s="39"/>
    </row>
    <row r="38" spans="1:10" ht="16.5">
      <c r="A38" s="40" t="s">
        <v>28</v>
      </c>
      <c r="B38" s="41"/>
      <c r="C38" s="41"/>
      <c r="D38" s="41"/>
      <c r="E38" s="41"/>
      <c r="F38" s="41"/>
      <c r="G38" s="41"/>
      <c r="H38" s="41"/>
      <c r="I38" s="41"/>
      <c r="J38" s="42"/>
    </row>
    <row r="39" spans="1:10" ht="16.5">
      <c r="A39" s="40" t="s">
        <v>35</v>
      </c>
      <c r="B39" s="41"/>
      <c r="C39" s="41"/>
      <c r="D39" s="41"/>
      <c r="E39" s="41"/>
      <c r="F39" s="41"/>
      <c r="G39" s="41"/>
      <c r="H39" s="41"/>
      <c r="I39" s="41"/>
      <c r="J39" s="42"/>
    </row>
    <row r="40" spans="1:10" ht="17.25" thickBot="1">
      <c r="A40" s="43" t="s">
        <v>32</v>
      </c>
      <c r="B40" s="44"/>
      <c r="C40" s="44"/>
      <c r="D40" s="44"/>
      <c r="E40" s="44"/>
      <c r="F40" s="44"/>
      <c r="G40" s="44"/>
      <c r="H40" s="44"/>
      <c r="I40" s="44"/>
      <c r="J40" s="45"/>
    </row>
    <row r="41" spans="2:9" ht="16.5">
      <c r="B41" s="2"/>
      <c r="C41" s="2"/>
      <c r="D41" s="2"/>
      <c r="E41" s="2"/>
      <c r="F41" s="2"/>
      <c r="G41" s="2"/>
      <c r="H41" s="2"/>
      <c r="I41" s="2"/>
    </row>
  </sheetData>
  <sheetProtection/>
  <mergeCells count="18">
    <mergeCell ref="A39:J39"/>
    <mergeCell ref="A40:J40"/>
    <mergeCell ref="J1:J2"/>
    <mergeCell ref="A3:A14"/>
    <mergeCell ref="J5:J6"/>
    <mergeCell ref="A15:A26"/>
    <mergeCell ref="A37:J37"/>
    <mergeCell ref="A38:J38"/>
    <mergeCell ref="A27:A34"/>
    <mergeCell ref="A35:B36"/>
    <mergeCell ref="I1:I2"/>
    <mergeCell ref="H35:H36"/>
    <mergeCell ref="D36:G36"/>
    <mergeCell ref="A1:A2"/>
    <mergeCell ref="B1:B2"/>
    <mergeCell ref="C1:C2"/>
    <mergeCell ref="D1:G1"/>
    <mergeCell ref="H1:H2"/>
  </mergeCells>
  <printOptions/>
  <pageMargins left="0.46" right="0.2362204724409449" top="0.7480314960629921" bottom="0.59" header="0.31496062992125984" footer="0.31496062992125984"/>
  <pageSetup horizontalDpi="600" verticalDpi="600" orientation="portrait" paperSize="9" r:id="rId1"/>
  <headerFooter>
    <oddHeader>&amp;C&amp;"標楷體,標準"&amp;18國立中興大學○工程工期計算表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Samior</dc:creator>
  <cp:keywords/>
  <dc:description/>
  <cp:lastModifiedBy>User</cp:lastModifiedBy>
  <cp:lastPrinted>2015-12-20T12:47:26Z</cp:lastPrinted>
  <dcterms:created xsi:type="dcterms:W3CDTF">2013-04-25T06:16:19Z</dcterms:created>
  <dcterms:modified xsi:type="dcterms:W3CDTF">2017-03-04T04:09:12Z</dcterms:modified>
  <cp:category/>
  <cp:version/>
  <cp:contentType/>
  <cp:contentStatus/>
</cp:coreProperties>
</file>